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tem\Resources\Activities and Lesson Plans\Wind Turbines\"/>
    </mc:Choice>
  </mc:AlternateContent>
  <bookViews>
    <workbookView xWindow="0" yWindow="0" windowWidth="28800" windowHeight="12300"/>
  </bookViews>
  <sheets>
    <sheet name="Wind Turbines" sheetId="1" r:id="rId1"/>
  </sheets>
  <calcPr calcId="162913"/>
</workbook>
</file>

<file path=xl/calcChain.xml><?xml version="1.0" encoding="utf-8"?>
<calcChain xmlns="http://schemas.openxmlformats.org/spreadsheetml/2006/main">
  <c r="E6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" i="1"/>
  <c r="E12" i="1" l="1"/>
  <c r="G12" i="1" s="1"/>
  <c r="H12" i="1" s="1"/>
  <c r="E13" i="1"/>
  <c r="G13" i="1"/>
  <c r="H13" i="1"/>
  <c r="E14" i="1"/>
  <c r="G14" i="1"/>
  <c r="H14" i="1"/>
  <c r="E15" i="1"/>
  <c r="G15" i="1" s="1"/>
  <c r="H15" i="1" s="1"/>
  <c r="E16" i="1"/>
  <c r="G16" i="1"/>
  <c r="H16" i="1" s="1"/>
  <c r="E17" i="1"/>
  <c r="G17" i="1"/>
  <c r="H17" i="1"/>
  <c r="E18" i="1"/>
  <c r="G18" i="1"/>
  <c r="H18" i="1"/>
  <c r="E19" i="1"/>
  <c r="G19" i="1" s="1"/>
  <c r="H19" i="1" s="1"/>
  <c r="E20" i="1"/>
  <c r="G20" i="1"/>
  <c r="H20" i="1" s="1"/>
  <c r="E21" i="1"/>
  <c r="G21" i="1"/>
  <c r="H21" i="1" s="1"/>
  <c r="E22" i="1"/>
  <c r="G22" i="1"/>
  <c r="H22" i="1"/>
  <c r="E23" i="1"/>
  <c r="G23" i="1" s="1"/>
  <c r="H23" i="1" s="1"/>
  <c r="E24" i="1"/>
  <c r="G24" i="1"/>
  <c r="H24" i="1" s="1"/>
  <c r="E25" i="1"/>
  <c r="G25" i="1"/>
  <c r="H25" i="1"/>
  <c r="J30" i="1"/>
  <c r="J31" i="1"/>
  <c r="J32" i="1"/>
  <c r="J29" i="1"/>
  <c r="E3" i="1"/>
  <c r="G3" i="1" s="1"/>
  <c r="H3" i="1" s="1"/>
  <c r="E4" i="1"/>
  <c r="G4" i="1" s="1"/>
  <c r="H4" i="1" s="1"/>
  <c r="E5" i="1"/>
  <c r="G5" i="1" s="1"/>
  <c r="H5" i="1" s="1"/>
  <c r="G6" i="1"/>
  <c r="H6" i="1" s="1"/>
  <c r="E7" i="1"/>
  <c r="G7" i="1" s="1"/>
  <c r="H7" i="1" s="1"/>
  <c r="E8" i="1"/>
  <c r="G8" i="1" s="1"/>
  <c r="H8" i="1" s="1"/>
  <c r="E9" i="1"/>
  <c r="G9" i="1" s="1"/>
  <c r="H9" i="1" s="1"/>
  <c r="E10" i="1"/>
  <c r="G10" i="1" s="1"/>
  <c r="H10" i="1" s="1"/>
  <c r="E11" i="1"/>
  <c r="G11" i="1" s="1"/>
  <c r="H11" i="1" s="1"/>
  <c r="E2" i="1"/>
  <c r="G2" i="1" s="1"/>
  <c r="H2" i="1" s="1"/>
</calcChain>
</file>

<file path=xl/comments1.xml><?xml version="1.0" encoding="utf-8"?>
<comments xmlns="http://schemas.openxmlformats.org/spreadsheetml/2006/main">
  <authors>
    <author>Fuchs, Nicolas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Yellow
Blue
Red
Green</t>
        </r>
      </text>
    </comment>
  </commentList>
</comments>
</file>

<file path=xl/sharedStrings.xml><?xml version="1.0" encoding="utf-8"?>
<sst xmlns="http://schemas.openxmlformats.org/spreadsheetml/2006/main" count="20" uniqueCount="20">
  <si>
    <t># of Blades</t>
  </si>
  <si>
    <t>Power Generated (W)</t>
  </si>
  <si>
    <t>Group Name</t>
  </si>
  <si>
    <t>Grp #</t>
  </si>
  <si>
    <t>Mass of Load (g)</t>
  </si>
  <si>
    <t>Time to Lift (s)</t>
  </si>
  <si>
    <t>Weight of Load (N)</t>
  </si>
  <si>
    <t>Distance (m)</t>
  </si>
  <si>
    <t>Work Done (J)</t>
  </si>
  <si>
    <t>Surface Area of Blade (cm^2)</t>
  </si>
  <si>
    <t>Length of Dowel (cm)</t>
  </si>
  <si>
    <t>Yellow</t>
  </si>
  <si>
    <t>Blue</t>
  </si>
  <si>
    <t>Dowel Lengths</t>
  </si>
  <si>
    <t>Red</t>
  </si>
  <si>
    <t>Inches</t>
  </si>
  <si>
    <t>Centimeters</t>
  </si>
  <si>
    <t>Green</t>
  </si>
  <si>
    <t>~Dimensions (cm)</t>
  </si>
  <si>
    <t>Color of Dowel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</si>
</sst>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1" fillId="0" borderId="0" xfId="0" applyFont="1" applyProtection="1"/>
    <xf numFmtId="0" fontId="0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shrinkToFit="1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Protection="1"/>
    <xf numFmtId="164" fontId="0" fillId="2" borderId="1" xfId="0" applyNumberFormat="1" applyFont="1" applyFill="1" applyBorder="1" applyAlignment="1" applyProtection="1">
      <alignment horizontal="center"/>
    </xf>
    <xf numFmtId="2" fontId="0" fillId="2" borderId="1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Power vs. # of Blades</c:v>
          </c:tx>
          <c:spPr>
            <a:ln w="28575">
              <a:noFill/>
            </a:ln>
            <a:effectLst>
              <a:glow>
                <a:schemeClr val="accent1">
                  <a:alpha val="40000"/>
                </a:schemeClr>
              </a:glow>
              <a:outerShdw blurRad="50800" dist="50800" dir="5400000" sx="1000" sy="1000" algn="ctr" rotWithShape="0">
                <a:srgbClr val="000000"/>
              </a:outerShdw>
            </a:effectLst>
          </c:spPr>
          <c:marker>
            <c:symbol val="diamond"/>
            <c:size val="8"/>
            <c:spPr>
              <a:effectLst>
                <a:glow>
                  <a:schemeClr val="accent1">
                    <a:alpha val="40000"/>
                  </a:schemeClr>
                </a:glow>
                <a:outerShdw blurRad="50800" dist="50800" dir="5400000" sx="1000" sy="1000" algn="ctr" rotWithShape="0">
                  <a:srgbClr val="000000"/>
                </a:outerShdw>
              </a:effectLst>
            </c:spPr>
          </c:marker>
          <c:xVal>
            <c:numRef>
              <c:f>'Wind Turbines'!$I$2:$I$25</c:f>
              <c:numCache>
                <c:formatCode>0</c:formatCode>
                <c:ptCount val="24"/>
              </c:numCache>
            </c:numRef>
          </c:xVal>
          <c:yVal>
            <c:numRef>
              <c:f>'Wind Turbines'!$H$2:$H$25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8E-4101-829E-69B634695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584472"/>
        <c:axId val="462584864"/>
      </c:scatterChart>
      <c:valAx>
        <c:axId val="462584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Blades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62584864"/>
        <c:crosses val="autoZero"/>
        <c:crossBetween val="midCat"/>
      </c:valAx>
      <c:valAx>
        <c:axId val="46258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Generated (W)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36147143821089E-2"/>
              <c:y val="0.2540988626421696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62584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Power vs. Dowel Length</c:v>
          </c:tx>
          <c:spPr>
            <a:ln w="28575">
              <a:noFill/>
            </a:ln>
          </c:spPr>
          <c:marker>
            <c:symbol val="triangle"/>
            <c:size val="9"/>
          </c:marker>
          <c:xVal>
            <c:numRef>
              <c:f>'Wind Turbines'!$K$2:$K$25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'Wind Turbines'!$H$2:$H$25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3-4C8E-B3C8-5225F225D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576216"/>
        <c:axId val="460575824"/>
      </c:scatterChart>
      <c:valAx>
        <c:axId val="460576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 of Dowel (cm)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60575824"/>
        <c:crosses val="autoZero"/>
        <c:crossBetween val="midCat"/>
      </c:valAx>
      <c:valAx>
        <c:axId val="46057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Generated (W)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36147143821089E-2"/>
              <c:y val="0.2540988626421696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60576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Power vs. Surface Area</c:v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'Wind Turbines'!$L$2:$L$25</c:f>
              <c:numCache>
                <c:formatCode>0</c:formatCode>
                <c:ptCount val="24"/>
              </c:numCache>
            </c:numRef>
          </c:xVal>
          <c:yVal>
            <c:numRef>
              <c:f>'Wind Turbines'!$H$2:$H$25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8E-4101-829E-69B634695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417720"/>
        <c:axId val="460296048"/>
      </c:scatterChart>
      <c:valAx>
        <c:axId val="460417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Area of Blade (cm</a:t>
                </a:r>
                <a:r>
                  <a:rPr lang="en-US" baseline="30000"/>
                  <a:t>2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0296048"/>
        <c:crosses val="autoZero"/>
        <c:crossBetween val="midCat"/>
      </c:valAx>
      <c:valAx>
        <c:axId val="460296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Generated (W)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236147143821089E-2"/>
              <c:y val="0.2540988626421696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60417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47626</xdr:colOff>
      <xdr:row>2</xdr:row>
      <xdr:rowOff>28575</xdr:rowOff>
    </xdr:from>
    <xdr:to>
      <xdr:col>12</xdr:col>
      <xdr:colOff>4524376</xdr:colOff>
      <xdr:row>14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13</xdr:row>
      <xdr:rowOff>85725</xdr:rowOff>
    </xdr:from>
    <xdr:to>
      <xdr:col>12</xdr:col>
      <xdr:colOff>4524375</xdr:colOff>
      <xdr:row>25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57150</xdr:colOff>
      <xdr:row>25</xdr:row>
      <xdr:rowOff>66675</xdr:rowOff>
    </xdr:from>
    <xdr:to>
      <xdr:col>12</xdr:col>
      <xdr:colOff>4533900</xdr:colOff>
      <xdr:row>37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defaultColWidth="0" defaultRowHeight="15" zeroHeight="1" x14ac:dyDescent="0.25"/>
  <cols>
    <col min="1" max="1" width="5.7109375" style="3" bestFit="1" customWidth="1"/>
    <col min="2" max="2" width="18.140625" style="2" customWidth="1"/>
    <col min="3" max="3" width="13.7109375" style="3" customWidth="1"/>
    <col min="4" max="4" width="16.140625" style="3" bestFit="1" customWidth="1"/>
    <col min="5" max="5" width="18.5703125" style="3" bestFit="1" customWidth="1"/>
    <col min="6" max="6" width="11.140625" style="3" bestFit="1" customWidth="1"/>
    <col min="7" max="7" width="14.140625" style="3" bestFit="1" customWidth="1"/>
    <col min="8" max="8" width="20.85546875" style="3" bestFit="1" customWidth="1"/>
    <col min="9" max="10" width="15.42578125" style="3" customWidth="1"/>
    <col min="11" max="11" width="19.85546875" style="3" customWidth="1"/>
    <col min="12" max="12" width="26.85546875" style="3" bestFit="1" customWidth="1"/>
    <col min="13" max="13" width="70.28515625" style="2" customWidth="1"/>
    <col min="14" max="20" width="9.140625" style="2" hidden="1" customWidth="1"/>
    <col min="21" max="21" width="1.5703125" style="2" customWidth="1"/>
    <col min="22" max="23" width="0" style="2" hidden="1" customWidth="1"/>
    <col min="24" max="16384" width="9.140625" style="2" hidden="1"/>
  </cols>
  <sheetData>
    <row r="1" spans="1:21" s="1" customFormat="1" x14ac:dyDescent="0.25">
      <c r="A1" s="1" t="s">
        <v>3</v>
      </c>
      <c r="B1" s="1" t="s">
        <v>2</v>
      </c>
      <c r="C1" s="1" t="s">
        <v>5</v>
      </c>
      <c r="D1" s="1" t="s">
        <v>4</v>
      </c>
      <c r="E1" s="1" t="s">
        <v>6</v>
      </c>
      <c r="F1" s="1" t="s">
        <v>7</v>
      </c>
      <c r="G1" s="1" t="s">
        <v>8</v>
      </c>
      <c r="H1" s="1" t="s">
        <v>1</v>
      </c>
      <c r="I1" s="1" t="s">
        <v>0</v>
      </c>
      <c r="J1" s="1" t="s">
        <v>19</v>
      </c>
      <c r="K1" s="1" t="s">
        <v>10</v>
      </c>
      <c r="L1" s="1" t="s">
        <v>9</v>
      </c>
      <c r="M1" s="4"/>
    </row>
    <row r="2" spans="1:21" x14ac:dyDescent="0.25">
      <c r="A2" s="7">
        <v>1</v>
      </c>
      <c r="B2" s="16"/>
      <c r="C2" s="14"/>
      <c r="D2" s="20">
        <v>150</v>
      </c>
      <c r="E2" s="17">
        <f>9.81*D2</f>
        <v>1471.5</v>
      </c>
      <c r="F2" s="18">
        <v>1.3</v>
      </c>
      <c r="G2" s="17">
        <f>E2*F2</f>
        <v>1912.95</v>
      </c>
      <c r="H2" s="18" t="e">
        <f>G2/C2</f>
        <v>#DIV/0!</v>
      </c>
      <c r="I2" s="15"/>
      <c r="J2" s="19"/>
      <c r="K2" s="20" t="b">
        <f>IF(J2="Yellow",7.5,IF(J2="Blue",12,IF(J2="Red",14,IF(J2="Green",18))))</f>
        <v>0</v>
      </c>
      <c r="L2" s="19"/>
      <c r="M2" s="6"/>
      <c r="N2" s="5"/>
      <c r="O2" s="5"/>
      <c r="P2" s="5"/>
      <c r="Q2" s="5"/>
      <c r="R2" s="5"/>
      <c r="S2" s="5"/>
      <c r="T2" s="5"/>
      <c r="U2" s="5"/>
    </row>
    <row r="3" spans="1:21" x14ac:dyDescent="0.25">
      <c r="A3" s="7">
        <v>2</v>
      </c>
      <c r="B3" s="16"/>
      <c r="C3" s="14"/>
      <c r="D3" s="20">
        <v>150</v>
      </c>
      <c r="E3" s="17">
        <f t="shared" ref="E3:E25" si="0">9.81*D3</f>
        <v>1471.5</v>
      </c>
      <c r="F3" s="18">
        <v>1.3</v>
      </c>
      <c r="G3" s="17">
        <f t="shared" ref="G3:G25" si="1">E3*F3</f>
        <v>1912.95</v>
      </c>
      <c r="H3" s="18" t="e">
        <f t="shared" ref="H3:H25" si="2">G3/C3</f>
        <v>#DIV/0!</v>
      </c>
      <c r="I3" s="15"/>
      <c r="J3" s="15"/>
      <c r="K3" s="20" t="b">
        <f t="shared" ref="K3:K25" si="3">IF(J3="Yellow",7.5,IF(J3="Blue",12,IF(J3="Red",14,IF(J3="Green",18))))</f>
        <v>0</v>
      </c>
      <c r="L3" s="1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7">
        <v>3</v>
      </c>
      <c r="B4" s="16"/>
      <c r="C4" s="14"/>
      <c r="D4" s="20">
        <v>150</v>
      </c>
      <c r="E4" s="17">
        <f t="shared" si="0"/>
        <v>1471.5</v>
      </c>
      <c r="F4" s="18">
        <v>1.3</v>
      </c>
      <c r="G4" s="17">
        <f t="shared" si="1"/>
        <v>1912.95</v>
      </c>
      <c r="H4" s="18" t="e">
        <f t="shared" si="2"/>
        <v>#DIV/0!</v>
      </c>
      <c r="I4" s="15"/>
      <c r="J4" s="15"/>
      <c r="K4" s="20" t="b">
        <f t="shared" si="3"/>
        <v>0</v>
      </c>
      <c r="L4" s="1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7">
        <v>4</v>
      </c>
      <c r="B5" s="16"/>
      <c r="C5" s="14"/>
      <c r="D5" s="20">
        <v>150</v>
      </c>
      <c r="E5" s="17">
        <f t="shared" si="0"/>
        <v>1471.5</v>
      </c>
      <c r="F5" s="18">
        <v>1.3</v>
      </c>
      <c r="G5" s="17">
        <f t="shared" si="1"/>
        <v>1912.95</v>
      </c>
      <c r="H5" s="18" t="e">
        <f t="shared" si="2"/>
        <v>#DIV/0!</v>
      </c>
      <c r="I5" s="15"/>
      <c r="J5" s="15"/>
      <c r="K5" s="20" t="b">
        <f t="shared" si="3"/>
        <v>0</v>
      </c>
      <c r="L5" s="1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7">
        <v>5</v>
      </c>
      <c r="B6" s="16"/>
      <c r="C6" s="14"/>
      <c r="D6" s="20">
        <v>150</v>
      </c>
      <c r="E6" s="17">
        <f t="shared" si="0"/>
        <v>1471.5</v>
      </c>
      <c r="F6" s="18">
        <v>1.3</v>
      </c>
      <c r="G6" s="17">
        <f t="shared" si="1"/>
        <v>1912.95</v>
      </c>
      <c r="H6" s="18" t="e">
        <f t="shared" si="2"/>
        <v>#DIV/0!</v>
      </c>
      <c r="I6" s="15"/>
      <c r="J6" s="15"/>
      <c r="K6" s="20" t="b">
        <f t="shared" si="3"/>
        <v>0</v>
      </c>
      <c r="L6" s="1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7">
        <v>6</v>
      </c>
      <c r="B7" s="16"/>
      <c r="C7" s="14"/>
      <c r="D7" s="20">
        <v>150</v>
      </c>
      <c r="E7" s="17">
        <f t="shared" si="0"/>
        <v>1471.5</v>
      </c>
      <c r="F7" s="18">
        <v>1.3</v>
      </c>
      <c r="G7" s="17">
        <f t="shared" si="1"/>
        <v>1912.95</v>
      </c>
      <c r="H7" s="18" t="e">
        <f t="shared" si="2"/>
        <v>#DIV/0!</v>
      </c>
      <c r="I7" s="15"/>
      <c r="J7" s="15"/>
      <c r="K7" s="20" t="b">
        <f t="shared" si="3"/>
        <v>0</v>
      </c>
      <c r="L7" s="15"/>
      <c r="M7" s="5"/>
      <c r="N7" s="5"/>
      <c r="O7" s="5"/>
      <c r="P7" s="5"/>
      <c r="Q7" s="5"/>
      <c r="R7" s="5"/>
      <c r="S7" s="5"/>
      <c r="T7" s="5"/>
      <c r="U7" s="5"/>
    </row>
    <row r="8" spans="1:21" x14ac:dyDescent="0.25">
      <c r="A8" s="7">
        <v>7</v>
      </c>
      <c r="B8" s="16"/>
      <c r="C8" s="14"/>
      <c r="D8" s="20">
        <v>150</v>
      </c>
      <c r="E8" s="17">
        <f t="shared" si="0"/>
        <v>1471.5</v>
      </c>
      <c r="F8" s="18">
        <v>1.3</v>
      </c>
      <c r="G8" s="17">
        <f t="shared" si="1"/>
        <v>1912.95</v>
      </c>
      <c r="H8" s="18" t="e">
        <f t="shared" si="2"/>
        <v>#DIV/0!</v>
      </c>
      <c r="I8" s="15"/>
      <c r="J8" s="15"/>
      <c r="K8" s="20" t="b">
        <f t="shared" si="3"/>
        <v>0</v>
      </c>
      <c r="L8" s="1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5">
      <c r="A9" s="7">
        <v>8</v>
      </c>
      <c r="B9" s="16"/>
      <c r="C9" s="14"/>
      <c r="D9" s="20">
        <v>150</v>
      </c>
      <c r="E9" s="17">
        <f t="shared" si="0"/>
        <v>1471.5</v>
      </c>
      <c r="F9" s="18">
        <v>1.3</v>
      </c>
      <c r="G9" s="17">
        <f t="shared" si="1"/>
        <v>1912.95</v>
      </c>
      <c r="H9" s="18" t="e">
        <f t="shared" si="2"/>
        <v>#DIV/0!</v>
      </c>
      <c r="I9" s="15"/>
      <c r="J9" s="15"/>
      <c r="K9" s="20" t="b">
        <f t="shared" si="3"/>
        <v>0</v>
      </c>
      <c r="L9" s="1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5">
      <c r="A10" s="7">
        <v>9</v>
      </c>
      <c r="B10" s="16"/>
      <c r="C10" s="14"/>
      <c r="D10" s="20">
        <v>150</v>
      </c>
      <c r="E10" s="17">
        <f t="shared" si="0"/>
        <v>1471.5</v>
      </c>
      <c r="F10" s="18">
        <v>1.3</v>
      </c>
      <c r="G10" s="17">
        <f t="shared" si="1"/>
        <v>1912.95</v>
      </c>
      <c r="H10" s="18" t="e">
        <f t="shared" si="2"/>
        <v>#DIV/0!</v>
      </c>
      <c r="I10" s="15"/>
      <c r="J10" s="15"/>
      <c r="K10" s="20" t="b">
        <f t="shared" si="3"/>
        <v>0</v>
      </c>
      <c r="L10" s="1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7">
        <v>10</v>
      </c>
      <c r="B11" s="16"/>
      <c r="C11" s="14"/>
      <c r="D11" s="20">
        <v>150</v>
      </c>
      <c r="E11" s="17">
        <f t="shared" si="0"/>
        <v>1471.5</v>
      </c>
      <c r="F11" s="18">
        <v>1.3</v>
      </c>
      <c r="G11" s="17">
        <f t="shared" si="1"/>
        <v>1912.95</v>
      </c>
      <c r="H11" s="18" t="e">
        <f t="shared" si="2"/>
        <v>#DIV/0!</v>
      </c>
      <c r="I11" s="15"/>
      <c r="J11" s="15"/>
      <c r="K11" s="20" t="b">
        <f t="shared" si="3"/>
        <v>0</v>
      </c>
      <c r="L11" s="1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25">
      <c r="A12" s="7">
        <v>11</v>
      </c>
      <c r="B12" s="16"/>
      <c r="C12" s="14"/>
      <c r="D12" s="20">
        <v>150</v>
      </c>
      <c r="E12" s="17">
        <f t="shared" si="0"/>
        <v>1471.5</v>
      </c>
      <c r="F12" s="18">
        <v>1.3</v>
      </c>
      <c r="G12" s="17">
        <f t="shared" si="1"/>
        <v>1912.95</v>
      </c>
      <c r="H12" s="18" t="e">
        <f t="shared" si="2"/>
        <v>#DIV/0!</v>
      </c>
      <c r="I12" s="15"/>
      <c r="J12" s="15"/>
      <c r="K12" s="20" t="b">
        <f t="shared" si="3"/>
        <v>0</v>
      </c>
      <c r="L12" s="1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7">
        <v>12</v>
      </c>
      <c r="B13" s="16"/>
      <c r="C13" s="14"/>
      <c r="D13" s="20">
        <v>150</v>
      </c>
      <c r="E13" s="17">
        <f t="shared" si="0"/>
        <v>1471.5</v>
      </c>
      <c r="F13" s="18">
        <v>1.3</v>
      </c>
      <c r="G13" s="17">
        <f t="shared" si="1"/>
        <v>1912.95</v>
      </c>
      <c r="H13" s="18" t="e">
        <f t="shared" si="2"/>
        <v>#DIV/0!</v>
      </c>
      <c r="I13" s="15"/>
      <c r="J13" s="15"/>
      <c r="K13" s="20" t="b">
        <f t="shared" si="3"/>
        <v>0</v>
      </c>
      <c r="L13" s="1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7">
        <v>13</v>
      </c>
      <c r="B14" s="16"/>
      <c r="C14" s="14"/>
      <c r="D14" s="20">
        <v>150</v>
      </c>
      <c r="E14" s="17">
        <f t="shared" si="0"/>
        <v>1471.5</v>
      </c>
      <c r="F14" s="18">
        <v>1.3</v>
      </c>
      <c r="G14" s="17">
        <f t="shared" si="1"/>
        <v>1912.95</v>
      </c>
      <c r="H14" s="18" t="e">
        <f t="shared" si="2"/>
        <v>#DIV/0!</v>
      </c>
      <c r="I14" s="15"/>
      <c r="J14" s="15"/>
      <c r="K14" s="20" t="b">
        <f t="shared" si="3"/>
        <v>0</v>
      </c>
      <c r="L14" s="1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7">
        <v>14</v>
      </c>
      <c r="B15" s="16"/>
      <c r="C15" s="14"/>
      <c r="D15" s="20">
        <v>150</v>
      </c>
      <c r="E15" s="17">
        <f t="shared" si="0"/>
        <v>1471.5</v>
      </c>
      <c r="F15" s="18">
        <v>1.3</v>
      </c>
      <c r="G15" s="17">
        <f t="shared" si="1"/>
        <v>1912.95</v>
      </c>
      <c r="H15" s="18" t="e">
        <f t="shared" si="2"/>
        <v>#DIV/0!</v>
      </c>
      <c r="I15" s="15"/>
      <c r="J15" s="15"/>
      <c r="K15" s="20" t="b">
        <f t="shared" si="3"/>
        <v>0</v>
      </c>
      <c r="L15" s="15"/>
      <c r="M15" s="5"/>
      <c r="N15" s="5"/>
      <c r="O15" s="5"/>
      <c r="P15" s="5"/>
      <c r="Q15" s="5"/>
      <c r="R15" s="5"/>
      <c r="S15" s="5"/>
      <c r="T15" s="5"/>
      <c r="U15" s="5"/>
    </row>
    <row r="16" spans="1:21" x14ac:dyDescent="0.25">
      <c r="A16" s="7">
        <v>15</v>
      </c>
      <c r="B16" s="16"/>
      <c r="C16" s="14"/>
      <c r="D16" s="20">
        <v>150</v>
      </c>
      <c r="E16" s="17">
        <f t="shared" si="0"/>
        <v>1471.5</v>
      </c>
      <c r="F16" s="18">
        <v>1.3</v>
      </c>
      <c r="G16" s="17">
        <f t="shared" si="1"/>
        <v>1912.95</v>
      </c>
      <c r="H16" s="18" t="e">
        <f t="shared" si="2"/>
        <v>#DIV/0!</v>
      </c>
      <c r="I16" s="15"/>
      <c r="J16" s="15"/>
      <c r="K16" s="20" t="b">
        <f t="shared" si="3"/>
        <v>0</v>
      </c>
      <c r="L16" s="1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7">
        <v>16</v>
      </c>
      <c r="B17" s="16"/>
      <c r="C17" s="14"/>
      <c r="D17" s="20">
        <v>150</v>
      </c>
      <c r="E17" s="17">
        <f t="shared" si="0"/>
        <v>1471.5</v>
      </c>
      <c r="F17" s="18">
        <v>1.3</v>
      </c>
      <c r="G17" s="17">
        <f t="shared" si="1"/>
        <v>1912.95</v>
      </c>
      <c r="H17" s="18" t="e">
        <f t="shared" si="2"/>
        <v>#DIV/0!</v>
      </c>
      <c r="I17" s="15"/>
      <c r="J17" s="15"/>
      <c r="K17" s="20" t="b">
        <f t="shared" si="3"/>
        <v>0</v>
      </c>
      <c r="L17" s="1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7">
        <v>17</v>
      </c>
      <c r="B18" s="16"/>
      <c r="C18" s="14"/>
      <c r="D18" s="20">
        <v>150</v>
      </c>
      <c r="E18" s="17">
        <f t="shared" si="0"/>
        <v>1471.5</v>
      </c>
      <c r="F18" s="18">
        <v>1.3</v>
      </c>
      <c r="G18" s="17">
        <f t="shared" si="1"/>
        <v>1912.95</v>
      </c>
      <c r="H18" s="18" t="e">
        <f t="shared" si="2"/>
        <v>#DIV/0!</v>
      </c>
      <c r="I18" s="15"/>
      <c r="J18" s="15"/>
      <c r="K18" s="20" t="b">
        <f t="shared" si="3"/>
        <v>0</v>
      </c>
      <c r="L18" s="1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7">
        <v>18</v>
      </c>
      <c r="B19" s="16"/>
      <c r="C19" s="14"/>
      <c r="D19" s="20">
        <v>150</v>
      </c>
      <c r="E19" s="17">
        <f t="shared" si="0"/>
        <v>1471.5</v>
      </c>
      <c r="F19" s="18">
        <v>1.3</v>
      </c>
      <c r="G19" s="17">
        <f t="shared" si="1"/>
        <v>1912.95</v>
      </c>
      <c r="H19" s="18" t="e">
        <f t="shared" si="2"/>
        <v>#DIV/0!</v>
      </c>
      <c r="I19" s="15"/>
      <c r="J19" s="15"/>
      <c r="K19" s="20" t="b">
        <f t="shared" si="3"/>
        <v>0</v>
      </c>
      <c r="L19" s="1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7">
        <v>19</v>
      </c>
      <c r="B20" s="16"/>
      <c r="C20" s="14"/>
      <c r="D20" s="20">
        <v>150</v>
      </c>
      <c r="E20" s="17">
        <f t="shared" si="0"/>
        <v>1471.5</v>
      </c>
      <c r="F20" s="18">
        <v>1.3</v>
      </c>
      <c r="G20" s="17">
        <f t="shared" si="1"/>
        <v>1912.95</v>
      </c>
      <c r="H20" s="18" t="e">
        <f t="shared" si="2"/>
        <v>#DIV/0!</v>
      </c>
      <c r="I20" s="15"/>
      <c r="J20" s="15"/>
      <c r="K20" s="20" t="b">
        <f t="shared" si="3"/>
        <v>0</v>
      </c>
      <c r="L20" s="1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7">
        <v>20</v>
      </c>
      <c r="B21" s="16"/>
      <c r="C21" s="14"/>
      <c r="D21" s="20">
        <v>150</v>
      </c>
      <c r="E21" s="17">
        <f t="shared" si="0"/>
        <v>1471.5</v>
      </c>
      <c r="F21" s="18">
        <v>1.3</v>
      </c>
      <c r="G21" s="17">
        <f t="shared" si="1"/>
        <v>1912.95</v>
      </c>
      <c r="H21" s="18" t="e">
        <f t="shared" si="2"/>
        <v>#DIV/0!</v>
      </c>
      <c r="I21" s="15"/>
      <c r="J21" s="15"/>
      <c r="K21" s="20" t="b">
        <f t="shared" si="3"/>
        <v>0</v>
      </c>
      <c r="L21" s="1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7">
        <v>21</v>
      </c>
      <c r="B22" s="16"/>
      <c r="C22" s="14"/>
      <c r="D22" s="20">
        <v>150</v>
      </c>
      <c r="E22" s="17">
        <f t="shared" si="0"/>
        <v>1471.5</v>
      </c>
      <c r="F22" s="18">
        <v>1.3</v>
      </c>
      <c r="G22" s="17">
        <f t="shared" si="1"/>
        <v>1912.95</v>
      </c>
      <c r="H22" s="18" t="e">
        <f t="shared" si="2"/>
        <v>#DIV/0!</v>
      </c>
      <c r="I22" s="15"/>
      <c r="J22" s="15"/>
      <c r="K22" s="20" t="b">
        <f t="shared" si="3"/>
        <v>0</v>
      </c>
      <c r="L22" s="1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25">
      <c r="A23" s="7">
        <v>22</v>
      </c>
      <c r="B23" s="16"/>
      <c r="C23" s="14"/>
      <c r="D23" s="20">
        <v>150</v>
      </c>
      <c r="E23" s="17">
        <f t="shared" si="0"/>
        <v>1471.5</v>
      </c>
      <c r="F23" s="18">
        <v>1.3</v>
      </c>
      <c r="G23" s="17">
        <f t="shared" si="1"/>
        <v>1912.95</v>
      </c>
      <c r="H23" s="18" t="e">
        <f t="shared" si="2"/>
        <v>#DIV/0!</v>
      </c>
      <c r="I23" s="15"/>
      <c r="J23" s="15"/>
      <c r="K23" s="20" t="b">
        <f t="shared" si="3"/>
        <v>0</v>
      </c>
      <c r="L23" s="1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7">
        <v>23</v>
      </c>
      <c r="B24" s="16"/>
      <c r="C24" s="14"/>
      <c r="D24" s="20">
        <v>150</v>
      </c>
      <c r="E24" s="17">
        <f t="shared" si="0"/>
        <v>1471.5</v>
      </c>
      <c r="F24" s="18">
        <v>1.3</v>
      </c>
      <c r="G24" s="17">
        <f t="shared" si="1"/>
        <v>1912.95</v>
      </c>
      <c r="H24" s="18" t="e">
        <f t="shared" si="2"/>
        <v>#DIV/0!</v>
      </c>
      <c r="I24" s="15"/>
      <c r="J24" s="15"/>
      <c r="K24" s="20" t="b">
        <f t="shared" si="3"/>
        <v>0</v>
      </c>
      <c r="L24" s="1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7">
        <v>24</v>
      </c>
      <c r="B25" s="16"/>
      <c r="C25" s="14"/>
      <c r="D25" s="20">
        <v>150</v>
      </c>
      <c r="E25" s="17">
        <f t="shared" si="0"/>
        <v>1471.5</v>
      </c>
      <c r="F25" s="18">
        <v>1.3</v>
      </c>
      <c r="G25" s="17">
        <f t="shared" si="1"/>
        <v>1912.95</v>
      </c>
      <c r="H25" s="18" t="e">
        <f t="shared" si="2"/>
        <v>#DIV/0!</v>
      </c>
      <c r="I25" s="15"/>
      <c r="J25" s="15"/>
      <c r="K25" s="20" t="b">
        <f t="shared" si="3"/>
        <v>0</v>
      </c>
      <c r="L25" s="1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25"/>
    <row r="27" spans="1:21" x14ac:dyDescent="0.25">
      <c r="I27" s="13"/>
      <c r="J27" s="13"/>
      <c r="K27" s="13"/>
    </row>
    <row r="28" spans="1:21" x14ac:dyDescent="0.25">
      <c r="H28" s="9" t="s">
        <v>13</v>
      </c>
      <c r="I28" s="8" t="s">
        <v>15</v>
      </c>
      <c r="J28" s="8" t="s">
        <v>16</v>
      </c>
      <c r="K28" s="11" t="s">
        <v>18</v>
      </c>
    </row>
    <row r="29" spans="1:21" x14ac:dyDescent="0.25">
      <c r="H29" s="10" t="s">
        <v>11</v>
      </c>
      <c r="I29" s="3">
        <v>3</v>
      </c>
      <c r="J29" s="3">
        <f>2.54*I29</f>
        <v>7.62</v>
      </c>
      <c r="K29" s="12">
        <v>7.5</v>
      </c>
    </row>
    <row r="30" spans="1:21" x14ac:dyDescent="0.25">
      <c r="H30" s="10" t="s">
        <v>12</v>
      </c>
      <c r="I30" s="3">
        <v>4.75</v>
      </c>
      <c r="J30" s="3">
        <f>2.54*I30</f>
        <v>12.065</v>
      </c>
      <c r="K30" s="12">
        <v>12</v>
      </c>
    </row>
    <row r="31" spans="1:21" x14ac:dyDescent="0.25">
      <c r="H31" s="10" t="s">
        <v>14</v>
      </c>
      <c r="I31" s="3">
        <v>5.5</v>
      </c>
      <c r="J31" s="3">
        <f>2.54*I31</f>
        <v>13.97</v>
      </c>
      <c r="K31" s="12">
        <v>14</v>
      </c>
    </row>
    <row r="32" spans="1:21" x14ac:dyDescent="0.25">
      <c r="H32" s="10" t="s">
        <v>17</v>
      </c>
      <c r="I32" s="3">
        <v>7</v>
      </c>
      <c r="J32" s="3">
        <f>2.54*I32</f>
        <v>17.78</v>
      </c>
      <c r="K32" s="12">
        <v>18</v>
      </c>
    </row>
    <row r="33" x14ac:dyDescent="0.25"/>
    <row r="34" x14ac:dyDescent="0.25"/>
    <row r="35" x14ac:dyDescent="0.25"/>
    <row r="36" x14ac:dyDescent="0.25"/>
    <row r="37" x14ac:dyDescent="0.25"/>
    <row r="38" x14ac:dyDescent="0.25"/>
  </sheetData>
  <sheetProtection sheet="1" objects="1" scenarios="1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 Turbines</vt:lpstr>
    </vt:vector>
  </TitlesOfParts>
  <Company>Northeastern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Leo Fuchs</dc:creator>
  <cp:lastModifiedBy>Fuchs, Nicolas</cp:lastModifiedBy>
  <dcterms:created xsi:type="dcterms:W3CDTF">2015-06-01T18:42:19Z</dcterms:created>
  <dcterms:modified xsi:type="dcterms:W3CDTF">2019-10-25T19:46:19Z</dcterms:modified>
</cp:coreProperties>
</file>